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vide-my.sharepoint.com/personal/solvitavaivode_varam_gov_lv/Documents/Desktop/DARBS_2025/LNG_2025/Cesu nov/"/>
    </mc:Choice>
  </mc:AlternateContent>
  <xr:revisionPtr revIDLastSave="247" documentId="8_{A1C9DCCB-23B4-4DE9-92EC-A0CB65325893}" xr6:coauthVersionLast="47" xr6:coauthVersionMax="47" xr10:uidLastSave="{A221FD5E-5A47-466F-A11D-6A0FED8111BA}"/>
  <bookViews>
    <workbookView xWindow="-120" yWindow="-120" windowWidth="29040" windowHeight="15840" xr2:uid="{3E0B600F-6014-4D9E-8ED0-4195F6CBFC45}"/>
  </bookViews>
  <sheets>
    <sheet name="Cēsu novads"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2" l="1"/>
  <c r="C15" i="2"/>
  <c r="E7" i="2"/>
  <c r="G12" i="2" l="1"/>
  <c r="C17" i="2" s="1"/>
  <c r="C18" i="2" s="1"/>
  <c r="H12" i="2" l="1"/>
  <c r="E6" i="2"/>
  <c r="F6" i="2" s="1"/>
</calcChain>
</file>

<file path=xl/sharedStrings.xml><?xml version="1.0" encoding="utf-8"?>
<sst xmlns="http://schemas.openxmlformats.org/spreadsheetml/2006/main" count="60" uniqueCount="43">
  <si>
    <t>Nr. p.k.</t>
  </si>
  <si>
    <t>Objekta nosaukums un adrese</t>
  </si>
  <si>
    <t>Veicamie pasākumi/darbi</t>
  </si>
  <si>
    <r>
      <t xml:space="preserve">Postījumu novēršanai nepieciešamā finansējuma apmērs, </t>
    </r>
    <r>
      <rPr>
        <b/>
        <i/>
        <sz val="10"/>
        <color rgb="FF000000"/>
        <rFont val="Times New Roman"/>
        <family val="1"/>
        <charset val="186"/>
      </rPr>
      <t>euro</t>
    </r>
  </si>
  <si>
    <r>
      <t xml:space="preserve">Apdrošināšanas atlīdzība, </t>
    </r>
    <r>
      <rPr>
        <b/>
        <i/>
        <sz val="10"/>
        <color rgb="FF000000"/>
        <rFont val="Times New Roman"/>
        <family val="1"/>
        <charset val="186"/>
      </rPr>
      <t>euro</t>
    </r>
  </si>
  <si>
    <r>
      <t xml:space="preserve">Pašvaldības samaksātā apdrošināšanas prēmija, </t>
    </r>
    <r>
      <rPr>
        <b/>
        <i/>
        <sz val="10"/>
        <color rgb="FF000000"/>
        <rFont val="Times New Roman"/>
        <family val="1"/>
        <charset val="186"/>
      </rPr>
      <t>euro</t>
    </r>
  </si>
  <si>
    <r>
      <t xml:space="preserve">Pašvaldības līdz- finansējums, </t>
    </r>
    <r>
      <rPr>
        <b/>
        <i/>
        <sz val="10"/>
        <color rgb="FF000000"/>
        <rFont val="Times New Roman"/>
        <family val="1"/>
        <charset val="186"/>
      </rPr>
      <t>euro</t>
    </r>
  </si>
  <si>
    <t>No valsts budžeta programmas "Līdzekļi neparedzētiem gadījumiem" nepieciešamā finansējuma apmērs, euro</t>
  </si>
  <si>
    <t>Pašvaldības iesniegtie finansiālā pamatojuma dokumenti</t>
  </si>
  <si>
    <r>
      <t xml:space="preserve">apsekošanas akts </t>
    </r>
    <r>
      <rPr>
        <sz val="8"/>
        <rFont val="Times New Roman"/>
        <family val="1"/>
      </rPr>
      <t>(zaudējumu novērtējums vai dokumenti, kas apliecina notikušo faktu), vai ir pievienota fotogrāfija/jas</t>
    </r>
  </si>
  <si>
    <r>
      <t xml:space="preserve">pieprasīto līdzekļu aprēķins/tāme </t>
    </r>
    <r>
      <rPr>
        <sz val="8"/>
        <rFont val="Times New Roman"/>
        <family val="1"/>
      </rPr>
      <t>(veicamo darbu/ pakalpojumu apraksts, nepieciešamo materiālu daudzums, cena, atalgojums un paredzamo nodokļu samaksa)</t>
    </r>
  </si>
  <si>
    <t>apliecinājums, ka infrastruktūras objekts ir pašvaldības īpašumā vai valdījumā (pamatlīdzekļu uzskaites kartīte vai zemesgrāmatas apliecinājums)</t>
  </si>
  <si>
    <t>x</t>
  </si>
  <si>
    <t>MK noteikumu Nr.421
5.pielikums</t>
  </si>
  <si>
    <t>apliecinājums, ka par objektu pašvaldībai nepienākas vai pienākas apdrošināšanas atlīdzība
+
skaidrojums, ja nebija apdrošināts</t>
  </si>
  <si>
    <t xml:space="preserve">informācija par pašvaldības līdzfinansējuma apmēru objektam radīto zaudējumu novēršanai (domes lēmums) </t>
  </si>
  <si>
    <t>informācija par pašvaldības līdzfinansējuma apmēru objektam radīto zaudējumu novēršanai (domes lēmums)</t>
  </si>
  <si>
    <r>
      <t xml:space="preserve">apdrošināšanas līgums vai apdrošināšanas polise, informāciju par pašvaldības apmaksāto apdrošināšanas prēmiju attiecīgajam gadam </t>
    </r>
    <r>
      <rPr>
        <i/>
        <sz val="10"/>
        <rFont val="Times New Roman"/>
        <family val="1"/>
        <charset val="186"/>
      </rPr>
      <t>(rēķinu un maksājuma uzdevumu)</t>
    </r>
    <r>
      <rPr>
        <sz val="10"/>
        <rFont val="Times New Roman"/>
        <family val="1"/>
      </rPr>
      <t xml:space="preserve">, apdrošināšanas pieteikums, apdrošinātāja pieņemtais lēmums un informāciju par izmaksāto apdrošināšanas atlīdzību </t>
    </r>
    <r>
      <rPr>
        <i/>
        <sz val="10"/>
        <rFont val="Times New Roman"/>
        <family val="1"/>
        <charset val="186"/>
      </rPr>
      <t>(ja tāda tika izmaksāta)</t>
    </r>
  </si>
  <si>
    <t>Cēsu novada pašvaldības pieprasījuma no līdzekļiem neparedzētiem gadījumiem apkopojums pēc 2024. gada 1. jūlija vētras</t>
  </si>
  <si>
    <r>
      <rPr>
        <b/>
        <u/>
        <sz val="14"/>
        <color rgb="FF000000"/>
        <rFont val="Times New Roman"/>
        <family val="1"/>
      </rPr>
      <t>Neapdrošināti</t>
    </r>
    <r>
      <rPr>
        <b/>
        <sz val="14"/>
        <color rgb="FF000000"/>
        <rFont val="Times New Roman"/>
        <family val="1"/>
      </rPr>
      <t xml:space="preserve"> pašvaldības īpašumā vai valdījumā esošie infrastruktūras objekti</t>
    </r>
  </si>
  <si>
    <r>
      <rPr>
        <b/>
        <u/>
        <sz val="14"/>
        <color rgb="FF000000"/>
        <rFont val="Times New Roman"/>
        <family val="1"/>
      </rPr>
      <t>Apdrošināti</t>
    </r>
    <r>
      <rPr>
        <b/>
        <sz val="14"/>
        <color rgb="FF000000"/>
        <rFont val="Times New Roman"/>
        <family val="1"/>
      </rPr>
      <t xml:space="preserve"> pašvaldības īpašumā vai valdījumā esošie infrastruktūras objekti</t>
    </r>
  </si>
  <si>
    <t>02.07.2024. avārijas defektu akts Nr. 1-02/07/2024 ar fotogrāfijām, apsekošanā piedalījās būvinženieris</t>
  </si>
  <si>
    <t>Meža kapu saimniecības ēka un žogs Lenču ielā 39, Cēcis, Cēsu novads</t>
  </si>
  <si>
    <t>ēkas jumta, tai skaitā skursteņa, lietus noteces, un žoga atjaunošana</t>
  </si>
  <si>
    <t>Cēsu novada domes 10.10.2024. lēmums Nr. 471 "Par pieprasījuma sagatavošanu finansējuma saņemšanai no valsts budžeta 
programmas “Līdzekļi neparedzētiem gadījumiem” un līdzfinansējuma apstiprināšanu 
2024. gada jūlija vētras postījumu radīto zaudējumu novēršanai Cēsu novadā"</t>
  </si>
  <si>
    <t>Pamatlīdzekļu uzskaites kartīte Nr. /P1504</t>
  </si>
  <si>
    <t>KOMPENSĀCIJA</t>
  </si>
  <si>
    <t xml:space="preserve">1) 14.08.2024. LĪGUMS Nr.1044/2024/2.2-9
Ēkas Lenču ielā 39, Cēsīs un kapu teritorijas norobežojošo konstrukciju atjaunošana
pēc dabas stihijas (pielikumā būvniecības koptāme) ar SIA "RBVB"
2) 10.09.2024. pieņemšanas - nodošanas akts
3) 10.09.2024. rēķins Nr.RBVB24-12
4) 03.10.2024. maksājuma uzdevums Nr.27998
</t>
  </si>
  <si>
    <t>Elekroapgādes tīkli Lenču ielā, Cēsis, Cēsu novads</t>
  </si>
  <si>
    <t>bojāto gaismekļu nomaiņa</t>
  </si>
  <si>
    <t>08.07.2024. akts Nr. 14 ar fotogrāfijām, apsekošanu veica SIA "FARADS" (telekomunikāciju un energoceltniecības uzņēmums)</t>
  </si>
  <si>
    <t>08.07.2024. akts Nr. 15 ar fotogrāfijām, apsekošanu veica SIA "FARADS" (telekomunikāciju un energoceltniecības uzņēmums)</t>
  </si>
  <si>
    <t>bojātā apgaismojuma balsta nomaiņa</t>
  </si>
  <si>
    <t>Pamatlīdzekļu uzskaites kartīte Nr. /P150091</t>
  </si>
  <si>
    <t>Pamatlīdzekļu uzskaites kartīte Nr. /P141793, Nr./P210834, Nr./P210835, Nr. /P07074</t>
  </si>
  <si>
    <t>Apgaismojuma balsts un gaismeklis Gaujas ielā, Cēsis, Cēsu novads</t>
  </si>
  <si>
    <t>Izdevumi kopā, euro</t>
  </si>
  <si>
    <t>Apdrošināšanas atlīdzība, euro</t>
  </si>
  <si>
    <t>No LNG atbalstāmais finansējums, euro</t>
  </si>
  <si>
    <t>Pašvaldības līdzfinansējums, euro</t>
  </si>
  <si>
    <t>Nav apdrošināts.
Pašvaldība 5. pielikumā norāda, ka vētras vai citu dabas postījumu iespējamība atbilstoši ekspluatācijas pieredzei ilgstošā laika periodā uzskatāma par ļoti zemu.</t>
  </si>
  <si>
    <t>31.07.2023. Īpašuma visu risku apdrošināšanas polise Nr.12/000/007991/23
Atlīdzību lieta Nr. 12-24-0355</t>
  </si>
  <si>
    <t>1) 19.09.2024. LĪGUMS Nr.1196/2024/2.2-11
“Ielas apgaismojuma infrastruktūras remontdarbi Gaujas un Lenču ielās, Cēsīs, Cēsu novadā” ar SIA "FARADS"
2) 10.09.2024. pieņemšanas - nodošanas akts
3) 05.11.2024. rēķins Nr. 319/24
4) 25.11.2024. maksājuma uzdevums Nr. 34339 un 20.12.2024.maksājuma uzdevums Nr. 38708 par PVN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</si>
</sst>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186"/>
      <scheme val="minor"/>
    </font>
    <font>
      <sz val="10"/>
      <color rgb="FF000000"/>
      <name val="Times New Roman"/>
    </font>
    <font>
      <b/>
      <sz val="10"/>
      <color rgb="FF000000"/>
      <name val="Times New Roman"/>
      <family val="1"/>
    </font>
    <font>
      <b/>
      <i/>
      <sz val="10"/>
      <color rgb="FF000000"/>
      <name val="Times New Roman"/>
      <family val="1"/>
      <charset val="186"/>
    </font>
    <font>
      <b/>
      <sz val="11"/>
      <color rgb="FF000000"/>
      <name val="Times New Roman"/>
      <family val="1"/>
    </font>
    <font>
      <sz val="10"/>
      <name val="Times New Roman"/>
      <family val="1"/>
    </font>
    <font>
      <sz val="8"/>
      <name val="Times New Roman"/>
      <family val="1"/>
    </font>
    <font>
      <sz val="10"/>
      <color rgb="FF000000"/>
      <name val="Times New Roman"/>
      <family val="1"/>
    </font>
    <font>
      <sz val="10"/>
      <color rgb="FF000000"/>
      <name val="Times New Roman"/>
      <family val="1"/>
      <charset val="186"/>
    </font>
    <font>
      <i/>
      <sz val="10"/>
      <name val="Times New Roman"/>
      <family val="1"/>
      <charset val="186"/>
    </font>
    <font>
      <b/>
      <sz val="18"/>
      <color theme="1"/>
      <name val="Times New Roman"/>
      <family val="1"/>
      <charset val="186"/>
    </font>
    <font>
      <b/>
      <sz val="14"/>
      <color rgb="FF000000"/>
      <name val="Times New Roman"/>
      <family val="1"/>
    </font>
    <font>
      <b/>
      <u/>
      <sz val="14"/>
      <color rgb="FF000000"/>
      <name val="Times New Roman"/>
      <family val="1"/>
    </font>
    <font>
      <sz val="10"/>
      <color theme="1"/>
      <name val="Times New Roman"/>
      <family val="1"/>
      <charset val="186"/>
    </font>
    <font>
      <b/>
      <sz val="10"/>
      <color rgb="FF00B050"/>
      <name val="Times New Roman"/>
      <family val="1"/>
      <charset val="186"/>
    </font>
    <font>
      <b/>
      <sz val="14"/>
      <color theme="1"/>
      <name val="Times New Roman"/>
      <family val="1"/>
      <charset val="186"/>
    </font>
  </fonts>
  <fills count="5">
    <fill>
      <patternFill patternType="none"/>
    </fill>
    <fill>
      <patternFill patternType="gray125"/>
    </fill>
    <fill>
      <patternFill patternType="solid">
        <fgColor rgb="FFFFFFFF"/>
        <bgColor rgb="FF000000"/>
      </patternFill>
    </fill>
    <fill>
      <patternFill patternType="solid">
        <fgColor rgb="FFC6E0B4"/>
        <bgColor rgb="FF000000"/>
      </patternFill>
    </fill>
    <fill>
      <patternFill patternType="solid">
        <fgColor theme="9" tint="0.59999389629810485"/>
        <bgColor indexed="64"/>
      </patternFill>
    </fill>
  </fills>
  <borders count="11">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rgb="FF000000"/>
      </left>
      <right style="thin">
        <color rgb="FF000000"/>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indexed="64"/>
      </bottom>
      <diagonal/>
    </border>
    <border>
      <left style="thin">
        <color rgb="FF000000"/>
      </left>
      <right/>
      <top style="thin">
        <color rgb="FF000000"/>
      </top>
      <bottom style="thin">
        <color indexed="64"/>
      </bottom>
      <diagonal/>
    </border>
    <border>
      <left/>
      <right style="thin">
        <color rgb="FF000000"/>
      </right>
      <top/>
      <bottom style="thin">
        <color indexed="64"/>
      </bottom>
      <diagonal/>
    </border>
  </borders>
  <cellStyleXfs count="1">
    <xf numFmtId="0" fontId="0" fillId="0" borderId="0"/>
  </cellStyleXfs>
  <cellXfs count="37">
    <xf numFmtId="0" fontId="0" fillId="0" borderId="0" xfId="0"/>
    <xf numFmtId="0" fontId="5" fillId="0" borderId="1" xfId="0" applyFont="1" applyBorder="1" applyAlignment="1">
      <alignment horizontal="center" vertical="center" wrapText="1"/>
    </xf>
    <xf numFmtId="0" fontId="1" fillId="0" borderId="4" xfId="0" applyFont="1" applyBorder="1" applyAlignment="1">
      <alignment vertical="top"/>
    </xf>
    <xf numFmtId="0" fontId="1" fillId="0" borderId="4" xfId="0" applyFont="1" applyBorder="1" applyAlignment="1">
      <alignment vertical="top" wrapText="1"/>
    </xf>
    <xf numFmtId="4" fontId="1" fillId="0" borderId="4" xfId="0" applyNumberFormat="1" applyFont="1" applyBorder="1" applyAlignment="1">
      <alignment vertical="top"/>
    </xf>
    <xf numFmtId="4" fontId="2" fillId="3" borderId="4" xfId="0" applyNumberFormat="1" applyFont="1" applyFill="1" applyBorder="1" applyAlignment="1">
      <alignment vertical="top"/>
    </xf>
    <xf numFmtId="0" fontId="7" fillId="0" borderId="4" xfId="0" applyFont="1" applyBorder="1" applyAlignment="1">
      <alignment horizontal="center" vertical="top"/>
    </xf>
    <xf numFmtId="0" fontId="7" fillId="0" borderId="5" xfId="0" applyFont="1" applyBorder="1" applyAlignment="1">
      <alignment vertical="top" wrapText="1"/>
    </xf>
    <xf numFmtId="0" fontId="7" fillId="0" borderId="4" xfId="0" applyFont="1" applyBorder="1" applyAlignment="1">
      <alignment vertical="top" wrapText="1"/>
    </xf>
    <xf numFmtId="0" fontId="8" fillId="0" borderId="5" xfId="0" applyFont="1" applyBorder="1" applyAlignment="1">
      <alignment vertical="top" wrapText="1"/>
    </xf>
    <xf numFmtId="49" fontId="0" fillId="0" borderId="0" xfId="0" applyNumberFormat="1" applyAlignment="1">
      <alignment wrapText="1"/>
    </xf>
    <xf numFmtId="0" fontId="8" fillId="0" borderId="4" xfId="0" applyFont="1" applyBorder="1" applyAlignment="1">
      <alignment vertical="top" wrapText="1"/>
    </xf>
    <xf numFmtId="0" fontId="10" fillId="0" borderId="0" xfId="0" applyFont="1"/>
    <xf numFmtId="4" fontId="13" fillId="0" borderId="4" xfId="0" applyNumberFormat="1" applyFont="1" applyBorder="1" applyAlignment="1">
      <alignment vertical="top"/>
    </xf>
    <xf numFmtId="49" fontId="15" fillId="0" borderId="6" xfId="0" applyNumberFormat="1" applyFont="1" applyBorder="1" applyAlignment="1">
      <alignment vertical="center" wrapText="1"/>
    </xf>
    <xf numFmtId="4" fontId="15" fillId="0" borderId="6" xfId="0" applyNumberFormat="1" applyFont="1" applyBorder="1" applyAlignment="1">
      <alignment vertical="center"/>
    </xf>
    <xf numFmtId="49" fontId="15" fillId="4" borderId="6" xfId="0" applyNumberFormat="1" applyFont="1" applyFill="1" applyBorder="1" applyAlignment="1">
      <alignment vertical="center" wrapText="1"/>
    </xf>
    <xf numFmtId="3" fontId="15" fillId="4" borderId="6" xfId="0" applyNumberFormat="1" applyFont="1" applyFill="1" applyBorder="1" applyAlignment="1">
      <alignment vertical="center"/>
    </xf>
    <xf numFmtId="0" fontId="14" fillId="0" borderId="0" xfId="0" applyFont="1" applyAlignment="1">
      <alignment vertical="top" wrapText="1"/>
    </xf>
    <xf numFmtId="0" fontId="7" fillId="0" borderId="9" xfId="0" applyFont="1" applyBorder="1" applyAlignment="1">
      <alignment vertical="top" wrapText="1"/>
    </xf>
    <xf numFmtId="0" fontId="7" fillId="0" borderId="10" xfId="0" applyFont="1" applyBorder="1" applyAlignment="1">
      <alignment vertical="top" wrapText="1"/>
    </xf>
    <xf numFmtId="0" fontId="7" fillId="0" borderId="6" xfId="0" applyFont="1" applyBorder="1" applyAlignment="1">
      <alignment vertical="top" wrapText="1"/>
    </xf>
    <xf numFmtId="0" fontId="11" fillId="0" borderId="3" xfId="0" applyFont="1" applyBorder="1" applyAlignment="1">
      <alignment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49" fontId="4" fillId="0" borderId="6" xfId="0" applyNumberFormat="1" applyFont="1" applyBorder="1" applyAlignment="1">
      <alignment horizontal="center" vertical="center" wrapText="1"/>
    </xf>
    <xf numFmtId="0" fontId="0" fillId="0" borderId="6" xfId="0" applyBorder="1" applyAlignment="1">
      <alignment horizontal="center" vertical="center" wrapText="1"/>
    </xf>
    <xf numFmtId="4" fontId="1" fillId="0" borderId="7" xfId="0" applyNumberFormat="1" applyFont="1" applyBorder="1" applyAlignment="1">
      <alignment vertical="top"/>
    </xf>
    <xf numFmtId="0" fontId="0" fillId="0" borderId="8" xfId="0" applyBorder="1" applyAlignment="1">
      <alignment vertical="top"/>
    </xf>
    <xf numFmtId="4" fontId="2" fillId="3" borderId="7" xfId="0" applyNumberFormat="1" applyFont="1" applyFill="1" applyBorder="1" applyAlignment="1">
      <alignment vertical="top"/>
    </xf>
    <xf numFmtId="0" fontId="8" fillId="0" borderId="7" xfId="0" applyFont="1" applyBorder="1" applyAlignment="1">
      <alignment vertical="top" wrapText="1"/>
    </xf>
    <xf numFmtId="0" fontId="0" fillId="0" borderId="8" xfId="0" applyBorder="1" applyAlignment="1">
      <alignment vertical="top" wrapText="1"/>
    </xf>
    <xf numFmtId="0" fontId="7" fillId="0" borderId="6"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6549B2-2AE9-4C69-8389-B1441B11AACB}">
  <dimension ref="A2:O18"/>
  <sheetViews>
    <sheetView tabSelected="1" workbookViewId="0">
      <selection activeCell="L13" sqref="L13"/>
    </sheetView>
  </sheetViews>
  <sheetFormatPr defaultRowHeight="15" x14ac:dyDescent="0.25"/>
  <cols>
    <col min="2" max="2" width="26.42578125" customWidth="1"/>
    <col min="3" max="3" width="23.5703125" customWidth="1"/>
    <col min="4" max="4" width="17.42578125" customWidth="1"/>
    <col min="5" max="5" width="21.42578125" customWidth="1"/>
    <col min="6" max="6" width="24.5703125" customWidth="1"/>
    <col min="7" max="8" width="16.5703125" customWidth="1"/>
    <col min="9" max="9" width="25.7109375" customWidth="1"/>
    <col min="10" max="10" width="16.5703125" customWidth="1"/>
    <col min="11" max="11" width="35.7109375" customWidth="1"/>
    <col min="12" max="12" width="29.28515625" customWidth="1"/>
    <col min="13" max="13" width="27.5703125" customWidth="1"/>
    <col min="14" max="14" width="23.7109375" customWidth="1"/>
    <col min="15" max="15" width="17.85546875" customWidth="1"/>
  </cols>
  <sheetData>
    <row r="2" spans="1:15" ht="22.5" x14ac:dyDescent="0.3">
      <c r="A2" s="12" t="s">
        <v>18</v>
      </c>
    </row>
    <row r="3" spans="1:15" ht="18.75" x14ac:dyDescent="0.3">
      <c r="A3" s="22" t="s">
        <v>19</v>
      </c>
      <c r="B3" s="22"/>
      <c r="C3" s="22"/>
      <c r="D3" s="22"/>
      <c r="E3" s="22"/>
      <c r="F3" s="22"/>
      <c r="G3" s="22"/>
      <c r="H3" s="22"/>
      <c r="I3" s="22"/>
      <c r="J3" s="22"/>
      <c r="K3" s="22"/>
      <c r="L3" s="22"/>
    </row>
    <row r="4" spans="1:15" x14ac:dyDescent="0.25">
      <c r="A4" s="23" t="s">
        <v>0</v>
      </c>
      <c r="B4" s="25" t="s">
        <v>1</v>
      </c>
      <c r="C4" s="23" t="s">
        <v>2</v>
      </c>
      <c r="D4" s="23" t="s">
        <v>3</v>
      </c>
      <c r="E4" s="23" t="s">
        <v>6</v>
      </c>
      <c r="F4" s="27" t="s">
        <v>7</v>
      </c>
      <c r="G4" s="29" t="s">
        <v>8</v>
      </c>
      <c r="H4" s="30"/>
      <c r="I4" s="30"/>
      <c r="J4" s="30"/>
      <c r="K4" s="30"/>
      <c r="L4" s="30"/>
      <c r="M4" s="10"/>
    </row>
    <row r="5" spans="1:15" ht="114.75" customHeight="1" x14ac:dyDescent="0.25">
      <c r="A5" s="24"/>
      <c r="B5" s="26"/>
      <c r="C5" s="24"/>
      <c r="D5" s="24"/>
      <c r="E5" s="24"/>
      <c r="F5" s="28"/>
      <c r="G5" s="1" t="s">
        <v>13</v>
      </c>
      <c r="H5" s="1" t="s">
        <v>9</v>
      </c>
      <c r="I5" s="1" t="s">
        <v>10</v>
      </c>
      <c r="J5" s="1" t="s">
        <v>11</v>
      </c>
      <c r="K5" s="1" t="s">
        <v>16</v>
      </c>
      <c r="L5" s="1" t="s">
        <v>14</v>
      </c>
    </row>
    <row r="6" spans="1:15" ht="118.5" customHeight="1" x14ac:dyDescent="0.25">
      <c r="A6" s="2">
        <v>1</v>
      </c>
      <c r="B6" s="3" t="s">
        <v>28</v>
      </c>
      <c r="C6" s="11" t="s">
        <v>29</v>
      </c>
      <c r="D6" s="31">
        <v>3752.1</v>
      </c>
      <c r="E6" s="31">
        <f>D6*30%</f>
        <v>1125.6299999999999</v>
      </c>
      <c r="F6" s="33">
        <f>D6-E6</f>
        <v>2626.4700000000003</v>
      </c>
      <c r="G6" s="6" t="s">
        <v>12</v>
      </c>
      <c r="H6" s="7" t="s">
        <v>30</v>
      </c>
      <c r="I6" s="34" t="s">
        <v>42</v>
      </c>
      <c r="J6" s="7" t="s">
        <v>33</v>
      </c>
      <c r="K6" s="19" t="s">
        <v>24</v>
      </c>
      <c r="L6" s="21" t="s">
        <v>40</v>
      </c>
      <c r="M6" s="18" t="s">
        <v>26</v>
      </c>
    </row>
    <row r="7" spans="1:15" ht="115.5" customHeight="1" x14ac:dyDescent="0.25">
      <c r="A7" s="2">
        <v>2</v>
      </c>
      <c r="B7" s="3" t="s">
        <v>35</v>
      </c>
      <c r="C7" s="11" t="s">
        <v>32</v>
      </c>
      <c r="D7" s="32"/>
      <c r="E7" s="32">
        <f>D7*30%</f>
        <v>0</v>
      </c>
      <c r="F7" s="32"/>
      <c r="G7" s="6" t="s">
        <v>12</v>
      </c>
      <c r="H7" s="7" t="s">
        <v>31</v>
      </c>
      <c r="I7" s="35"/>
      <c r="J7" s="7" t="s">
        <v>34</v>
      </c>
      <c r="K7" s="8" t="s">
        <v>24</v>
      </c>
      <c r="L7" s="20" t="s">
        <v>40</v>
      </c>
    </row>
    <row r="9" spans="1:15" ht="18.75" x14ac:dyDescent="0.3">
      <c r="A9" s="22" t="s">
        <v>20</v>
      </c>
      <c r="B9" s="22"/>
      <c r="C9" s="22"/>
      <c r="D9" s="22"/>
      <c r="E9" s="22"/>
      <c r="F9" s="22"/>
      <c r="G9" s="22"/>
      <c r="H9" s="22"/>
      <c r="I9" s="22"/>
      <c r="J9" s="22"/>
      <c r="K9" s="22"/>
      <c r="L9" s="22"/>
      <c r="M9" s="22"/>
      <c r="N9" s="22"/>
    </row>
    <row r="10" spans="1:15" x14ac:dyDescent="0.25">
      <c r="A10" s="23" t="s">
        <v>0</v>
      </c>
      <c r="B10" s="25" t="s">
        <v>1</v>
      </c>
      <c r="C10" s="23" t="s">
        <v>2</v>
      </c>
      <c r="D10" s="23" t="s">
        <v>3</v>
      </c>
      <c r="E10" s="23" t="s">
        <v>4</v>
      </c>
      <c r="F10" s="23" t="s">
        <v>5</v>
      </c>
      <c r="G10" s="23" t="s">
        <v>6</v>
      </c>
      <c r="H10" s="27" t="s">
        <v>7</v>
      </c>
      <c r="I10" s="29" t="s">
        <v>8</v>
      </c>
      <c r="J10" s="30"/>
      <c r="K10" s="30"/>
      <c r="L10" s="30"/>
      <c r="M10" s="30"/>
      <c r="N10" s="30"/>
      <c r="O10" s="10"/>
    </row>
    <row r="11" spans="1:15" ht="196.5" customHeight="1" x14ac:dyDescent="0.25">
      <c r="A11" s="24"/>
      <c r="B11" s="26"/>
      <c r="C11" s="24"/>
      <c r="D11" s="24"/>
      <c r="E11" s="24"/>
      <c r="F11" s="24"/>
      <c r="G11" s="24"/>
      <c r="H11" s="28"/>
      <c r="I11" s="1" t="s">
        <v>13</v>
      </c>
      <c r="J11" s="1" t="s">
        <v>9</v>
      </c>
      <c r="K11" s="1" t="s">
        <v>10</v>
      </c>
      <c r="L11" s="1" t="s">
        <v>11</v>
      </c>
      <c r="M11" s="1" t="s">
        <v>15</v>
      </c>
      <c r="N11" s="1" t="s">
        <v>17</v>
      </c>
    </row>
    <row r="12" spans="1:15" ht="261" customHeight="1" x14ac:dyDescent="0.25">
      <c r="A12" s="2">
        <v>1</v>
      </c>
      <c r="B12" s="11" t="s">
        <v>22</v>
      </c>
      <c r="C12" s="11" t="s">
        <v>23</v>
      </c>
      <c r="D12" s="4">
        <v>9228.2199999999993</v>
      </c>
      <c r="E12" s="4">
        <v>3760</v>
      </c>
      <c r="F12" s="4">
        <v>28.46</v>
      </c>
      <c r="G12" s="13">
        <f>(D12-E12)*25%-F12</f>
        <v>1338.5949999999998</v>
      </c>
      <c r="H12" s="5">
        <f>D12-E12-G12</f>
        <v>4129.625</v>
      </c>
      <c r="I12" s="6" t="s">
        <v>12</v>
      </c>
      <c r="J12" s="7" t="s">
        <v>21</v>
      </c>
      <c r="K12" s="9" t="s">
        <v>27</v>
      </c>
      <c r="L12" s="7" t="s">
        <v>25</v>
      </c>
      <c r="M12" s="19" t="s">
        <v>24</v>
      </c>
      <c r="N12" s="36" t="s">
        <v>41</v>
      </c>
      <c r="O12" s="18" t="s">
        <v>26</v>
      </c>
    </row>
    <row r="15" spans="1:15" ht="18.75" x14ac:dyDescent="0.25">
      <c r="B15" s="14" t="s">
        <v>36</v>
      </c>
      <c r="C15" s="15">
        <f>D6+D12</f>
        <v>12980.32</v>
      </c>
    </row>
    <row r="16" spans="1:15" ht="37.5" x14ac:dyDescent="0.25">
      <c r="B16" s="14" t="s">
        <v>37</v>
      </c>
      <c r="C16" s="15">
        <f>E12</f>
        <v>3760</v>
      </c>
    </row>
    <row r="17" spans="2:3" ht="37.5" x14ac:dyDescent="0.25">
      <c r="B17" s="14" t="s">
        <v>39</v>
      </c>
      <c r="C17" s="15">
        <f>E6+G12</f>
        <v>2464.2249999999995</v>
      </c>
    </row>
    <row r="18" spans="2:3" ht="56.25" x14ac:dyDescent="0.25">
      <c r="B18" s="16" t="s">
        <v>38</v>
      </c>
      <c r="C18" s="17">
        <f>C15-C16-C17</f>
        <v>6756.0950000000003</v>
      </c>
    </row>
  </sheetData>
  <mergeCells count="22">
    <mergeCell ref="D6:D7"/>
    <mergeCell ref="E6:E7"/>
    <mergeCell ref="F6:F7"/>
    <mergeCell ref="I6:I7"/>
    <mergeCell ref="G4:L4"/>
    <mergeCell ref="A3:L3"/>
    <mergeCell ref="A4:A5"/>
    <mergeCell ref="B4:B5"/>
    <mergeCell ref="C4:C5"/>
    <mergeCell ref="D4:D5"/>
    <mergeCell ref="E4:E5"/>
    <mergeCell ref="F4:F5"/>
    <mergeCell ref="A9:N9"/>
    <mergeCell ref="A10:A11"/>
    <mergeCell ref="B10:B11"/>
    <mergeCell ref="C10:C11"/>
    <mergeCell ref="D10:D11"/>
    <mergeCell ref="E10:E11"/>
    <mergeCell ref="F10:F11"/>
    <mergeCell ref="G10:G11"/>
    <mergeCell ref="H10:H11"/>
    <mergeCell ref="I10:N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Cēsu novads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Solvita Vaivode</dc:creator>
  <cp:lastModifiedBy>Solvita Vaivode</cp:lastModifiedBy>
  <dcterms:created xsi:type="dcterms:W3CDTF">2023-10-25T06:13:18Z</dcterms:created>
  <dcterms:modified xsi:type="dcterms:W3CDTF">2025-03-20T12:47:56Z</dcterms:modified>
</cp:coreProperties>
</file>